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Client\G$\bauamt\Bauverfahren\2019 Baumaßnahmen Eva\004-Vorlagen\"/>
    </mc:Choice>
  </mc:AlternateContent>
  <bookViews>
    <workbookView xWindow="-105" yWindow="-105" windowWidth="23250" windowHeight="12570"/>
  </bookViews>
  <sheets>
    <sheet name="Tabelle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3" i="1" l="1"/>
  <c r="H7" i="1"/>
  <c r="C42" i="1"/>
  <c r="H9" i="1" l="1"/>
  <c r="H10" i="1"/>
  <c r="H11" i="1"/>
  <c r="H8" i="1"/>
  <c r="H12" i="1" l="1"/>
  <c r="H19" i="1" l="1"/>
  <c r="D12" i="1"/>
  <c r="H23" i="1" s="1"/>
  <c r="C44" i="1" s="1"/>
  <c r="H28" i="1" s="1"/>
  <c r="H25" i="1" l="1"/>
  <c r="H26" i="1" s="1"/>
</calcChain>
</file>

<file path=xl/sharedStrings.xml><?xml version="1.0" encoding="utf-8"?>
<sst xmlns="http://schemas.openxmlformats.org/spreadsheetml/2006/main" count="71" uniqueCount="54">
  <si>
    <t>m²</t>
  </si>
  <si>
    <t>Beiwert</t>
  </si>
  <si>
    <t>Starkregenspende</t>
  </si>
  <si>
    <t>l/s</t>
  </si>
  <si>
    <t>min</t>
  </si>
  <si>
    <t>m³</t>
  </si>
  <si>
    <t>Überstauhöhe</t>
  </si>
  <si>
    <t>m</t>
  </si>
  <si>
    <t>v =</t>
  </si>
  <si>
    <t>Einschnürungsfaktor</t>
  </si>
  <si>
    <t>Wurzel 2g</t>
  </si>
  <si>
    <t>m/s</t>
  </si>
  <si>
    <t>cm²</t>
  </si>
  <si>
    <t>Retentionsvolumen</t>
  </si>
  <si>
    <t>l/s.ha</t>
  </si>
  <si>
    <t>Abflussbeiwert</t>
  </si>
  <si>
    <t>Bauvorhaben</t>
  </si>
  <si>
    <t xml:space="preserve">Drosseldurchmesser Ø </t>
  </si>
  <si>
    <t>Geländeform</t>
  </si>
  <si>
    <t>eben</t>
  </si>
  <si>
    <t>geneigt</t>
  </si>
  <si>
    <t>Wiese</t>
  </si>
  <si>
    <t>eben, flach</t>
  </si>
  <si>
    <t>stärker geneigt</t>
  </si>
  <si>
    <t>Straße, Platz Schotter</t>
  </si>
  <si>
    <t>Rasengittersteine</t>
  </si>
  <si>
    <t>Asphalt</t>
  </si>
  <si>
    <t>Geneigt</t>
  </si>
  <si>
    <t>Dachflächen</t>
  </si>
  <si>
    <t>Hartfläche gesamt</t>
  </si>
  <si>
    <t>Befestigung</t>
  </si>
  <si>
    <t>0,1 - 0,15</t>
  </si>
  <si>
    <t>0,15 - 0,2</t>
  </si>
  <si>
    <t>0,2 - 0,25</t>
  </si>
  <si>
    <t>0,25 - 0,3</t>
  </si>
  <si>
    <t>0,5 - 0,7</t>
  </si>
  <si>
    <t>Nasse Wiese</t>
  </si>
  <si>
    <t>Fläche Drossel</t>
  </si>
  <si>
    <t>cm</t>
  </si>
  <si>
    <t>Dachfläche</t>
  </si>
  <si>
    <t>Zufahrt</t>
  </si>
  <si>
    <t>Carport</t>
  </si>
  <si>
    <t>Terrasse</t>
  </si>
  <si>
    <t>Regendauer</t>
  </si>
  <si>
    <t>Red. Fläche</t>
  </si>
  <si>
    <t>Standard Bemessung:</t>
  </si>
  <si>
    <t>Ausgelastete Vorflut:</t>
  </si>
  <si>
    <t>Grünl. : Ret. = 150 l/s : 380 l/s</t>
  </si>
  <si>
    <t>Schwimmbecken</t>
  </si>
  <si>
    <r>
      <t>Q</t>
    </r>
    <r>
      <rPr>
        <b/>
        <vertAlign val="subscript"/>
        <sz val="12"/>
        <rFont val="Arial"/>
        <family val="2"/>
      </rPr>
      <t>fest</t>
    </r>
  </si>
  <si>
    <r>
      <t>Q</t>
    </r>
    <r>
      <rPr>
        <b/>
        <vertAlign val="subscript"/>
        <sz val="12"/>
        <rFont val="Arial"/>
        <family val="2"/>
      </rPr>
      <t>grün</t>
    </r>
  </si>
  <si>
    <r>
      <t>Q</t>
    </r>
    <r>
      <rPr>
        <b/>
        <vertAlign val="subscript"/>
        <sz val="12"/>
        <rFont val="Arial"/>
        <family val="2"/>
      </rPr>
      <t>ret</t>
    </r>
  </si>
  <si>
    <t>Grünl. : Ret. = 380 l/s : 380 l/s</t>
  </si>
  <si>
    <t>Retentionsvolumensberechnung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</si>
</sst>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Arial"/>
      <family val="2"/>
    </font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sz val="12"/>
      <name val="Arial"/>
      <family val="2"/>
    </font>
    <font>
      <b/>
      <vertAlign val="subscript"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4"/>
      <name val="Arial"/>
    </font>
    <font>
      <sz val="10"/>
      <color indexed="9"/>
      <name val="Arial"/>
    </font>
    <font>
      <b/>
      <sz val="16"/>
      <color theme="1"/>
      <name val="Calibri"/>
      <family val="2"/>
      <scheme val="minor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/>
    <xf numFmtId="0" fontId="1" fillId="0" borderId="4" xfId="1" applyFill="1" applyBorder="1"/>
    <xf numFmtId="0" fontId="2" fillId="0" borderId="6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2" fillId="0" borderId="8" xfId="1" applyFont="1" applyFill="1" applyBorder="1" applyProtection="1">
      <protection locked="0"/>
    </xf>
    <xf numFmtId="0" fontId="1" fillId="0" borderId="9" xfId="1" applyFill="1" applyBorder="1"/>
    <xf numFmtId="0" fontId="1" fillId="0" borderId="0" xfId="1" applyFill="1" applyBorder="1"/>
    <xf numFmtId="0" fontId="1" fillId="0" borderId="10" xfId="1" applyFont="1" applyFill="1" applyBorder="1" applyProtection="1">
      <protection locked="0"/>
    </xf>
    <xf numFmtId="0" fontId="3" fillId="0" borderId="11" xfId="1" applyFont="1" applyFill="1" applyBorder="1" applyProtection="1">
      <protection locked="0"/>
    </xf>
    <xf numFmtId="0" fontId="3" fillId="2" borderId="6" xfId="1" applyFont="1" applyFill="1" applyBorder="1" applyProtection="1">
      <protection locked="0"/>
    </xf>
    <xf numFmtId="0" fontId="3" fillId="0" borderId="8" xfId="1" applyFont="1" applyFill="1" applyBorder="1"/>
    <xf numFmtId="0" fontId="3" fillId="2" borderId="12" xfId="1" applyFont="1" applyFill="1" applyBorder="1" applyProtection="1">
      <protection locked="0"/>
    </xf>
    <xf numFmtId="0" fontId="3" fillId="0" borderId="11" xfId="1" applyFont="1" applyFill="1" applyBorder="1"/>
    <xf numFmtId="0" fontId="3" fillId="0" borderId="13" xfId="1" applyFont="1" applyFill="1" applyBorder="1"/>
    <xf numFmtId="0" fontId="1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Fill="1" applyBorder="1"/>
    <xf numFmtId="0" fontId="3" fillId="0" borderId="5" xfId="1" applyFont="1" applyFill="1" applyBorder="1"/>
    <xf numFmtId="0" fontId="1" fillId="0" borderId="14" xfId="1" applyFill="1" applyBorder="1" applyProtection="1">
      <protection locked="0"/>
    </xf>
    <xf numFmtId="0" fontId="1" fillId="0" borderId="15" xfId="1" applyFont="1" applyFill="1" applyBorder="1" applyProtection="1">
      <protection locked="0"/>
    </xf>
    <xf numFmtId="0" fontId="3" fillId="0" borderId="16" xfId="1" applyFont="1" applyFill="1" applyBorder="1" applyProtection="1">
      <protection locked="0"/>
    </xf>
    <xf numFmtId="0" fontId="3" fillId="0" borderId="16" xfId="1" applyFont="1" applyFill="1" applyBorder="1"/>
    <xf numFmtId="0" fontId="3" fillId="0" borderId="17" xfId="1" applyFont="1" applyFill="1" applyBorder="1"/>
    <xf numFmtId="0" fontId="4" fillId="0" borderId="18" xfId="1" applyFont="1" applyFill="1" applyBorder="1"/>
    <xf numFmtId="0" fontId="4" fillId="0" borderId="19" xfId="1" applyFont="1" applyFill="1" applyBorder="1"/>
    <xf numFmtId="0" fontId="3" fillId="0" borderId="20" xfId="1" applyFont="1" applyFill="1" applyBorder="1"/>
    <xf numFmtId="0" fontId="3" fillId="0" borderId="21" xfId="1" applyFont="1" applyFill="1" applyBorder="1"/>
    <xf numFmtId="0" fontId="4" fillId="0" borderId="22" xfId="1" applyFont="1" applyFill="1" applyBorder="1"/>
    <xf numFmtId="0" fontId="5" fillId="0" borderId="4" xfId="1" applyFont="1" applyFill="1" applyBorder="1"/>
    <xf numFmtId="0" fontId="6" fillId="0" borderId="0" xfId="1" applyFont="1" applyFill="1" applyBorder="1"/>
    <xf numFmtId="0" fontId="5" fillId="0" borderId="0" xfId="1" applyFont="1" applyFill="1" applyBorder="1"/>
    <xf numFmtId="2" fontId="6" fillId="0" borderId="0" xfId="1" applyNumberFormat="1" applyFont="1" applyFill="1" applyBorder="1"/>
    <xf numFmtId="0" fontId="5" fillId="0" borderId="9" xfId="1" applyFont="1" applyFill="1" applyBorder="1"/>
    <xf numFmtId="0" fontId="5" fillId="0" borderId="0" xfId="1" applyFont="1"/>
    <xf numFmtId="0" fontId="1" fillId="0" borderId="6" xfId="1" applyFill="1" applyBorder="1"/>
    <xf numFmtId="0" fontId="1" fillId="0" borderId="7" xfId="1" applyFill="1" applyBorder="1"/>
    <xf numFmtId="0" fontId="1" fillId="0" borderId="7" xfId="1" applyFill="1" applyBorder="1" applyAlignment="1">
      <alignment horizontal="left"/>
    </xf>
    <xf numFmtId="0" fontId="1" fillId="0" borderId="8" xfId="1" applyFill="1" applyBorder="1"/>
    <xf numFmtId="0" fontId="7" fillId="0" borderId="4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9" xfId="1" applyFont="1" applyFill="1" applyBorder="1"/>
    <xf numFmtId="0" fontId="4" fillId="0" borderId="0" xfId="1" applyFont="1" applyFill="1" applyBorder="1"/>
    <xf numFmtId="2" fontId="4" fillId="0" borderId="0" xfId="1" applyNumberFormat="1" applyFont="1" applyFill="1" applyBorder="1"/>
    <xf numFmtId="0" fontId="1" fillId="0" borderId="23" xfId="1" applyFill="1" applyBorder="1"/>
    <xf numFmtId="0" fontId="1" fillId="0" borderId="24" xfId="1" applyFill="1" applyBorder="1"/>
    <xf numFmtId="0" fontId="1" fillId="0" borderId="25" xfId="1" applyFill="1" applyBorder="1"/>
    <xf numFmtId="0" fontId="10" fillId="0" borderId="19" xfId="1" applyFont="1" applyFill="1" applyBorder="1"/>
    <xf numFmtId="2" fontId="4" fillId="0" borderId="18" xfId="1" applyNumberFormat="1" applyFont="1" applyFill="1" applyBorder="1"/>
    <xf numFmtId="0" fontId="1" fillId="0" borderId="14" xfId="1" applyFill="1" applyBorder="1"/>
    <xf numFmtId="0" fontId="1" fillId="0" borderId="0" xfId="1" applyFont="1" applyFill="1" applyBorder="1"/>
    <xf numFmtId="0" fontId="1" fillId="0" borderId="0" xfId="1" applyFill="1" applyBorder="1" applyAlignment="1">
      <alignment horizontal="left"/>
    </xf>
    <xf numFmtId="0" fontId="11" fillId="0" borderId="0" xfId="1" applyFont="1" applyFill="1" applyBorder="1"/>
    <xf numFmtId="0" fontId="10" fillId="0" borderId="0" xfId="1" applyFont="1" applyFill="1" applyBorder="1" applyAlignment="1">
      <alignment horizontal="left"/>
    </xf>
    <xf numFmtId="0" fontId="4" fillId="0" borderId="23" xfId="1" applyFont="1" applyFill="1" applyBorder="1"/>
    <xf numFmtId="0" fontId="4" fillId="0" borderId="24" xfId="1" applyFont="1" applyFill="1" applyBorder="1"/>
    <xf numFmtId="2" fontId="4" fillId="0" borderId="24" xfId="1" applyNumberFormat="1" applyFont="1" applyFill="1" applyBorder="1"/>
    <xf numFmtId="2" fontId="4" fillId="0" borderId="24" xfId="1" applyNumberFormat="1" applyFont="1" applyFill="1" applyBorder="1" applyAlignment="1">
      <alignment horizontal="left"/>
    </xf>
    <xf numFmtId="2" fontId="4" fillId="0" borderId="23" xfId="1" applyNumberFormat="1" applyFont="1" applyFill="1" applyBorder="1"/>
    <xf numFmtId="0" fontId="4" fillId="0" borderId="25" xfId="1" applyFont="1" applyFill="1" applyBorder="1"/>
    <xf numFmtId="2" fontId="1" fillId="0" borderId="0" xfId="1" applyNumberFormat="1" applyFill="1" applyBorder="1"/>
    <xf numFmtId="0" fontId="4" fillId="0" borderId="25" xfId="1" applyFont="1" applyFill="1" applyBorder="1" applyAlignment="1">
      <alignment horizontal="left"/>
    </xf>
    <xf numFmtId="164" fontId="4" fillId="0" borderId="26" xfId="1" applyNumberFormat="1" applyFont="1" applyFill="1" applyBorder="1" applyAlignment="1">
      <alignment horizontal="right"/>
    </xf>
    <xf numFmtId="0" fontId="4" fillId="0" borderId="27" xfId="1" applyFont="1" applyFill="1" applyBorder="1"/>
    <xf numFmtId="164" fontId="4" fillId="0" borderId="24" xfId="1" applyNumberFormat="1" applyFont="1" applyFill="1" applyBorder="1"/>
    <xf numFmtId="0" fontId="4" fillId="0" borderId="24" xfId="1" applyFont="1" applyFill="1" applyBorder="1" applyAlignment="1">
      <alignment horizontal="left"/>
    </xf>
    <xf numFmtId="164" fontId="4" fillId="0" borderId="23" xfId="1" applyNumberFormat="1" applyFont="1" applyFill="1" applyBorder="1"/>
    <xf numFmtId="164" fontId="1" fillId="0" borderId="0" xfId="1" applyNumberFormat="1" applyFill="1" applyBorder="1"/>
    <xf numFmtId="164" fontId="4" fillId="0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12" fillId="0" borderId="14" xfId="1" applyFont="1" applyFill="1" applyBorder="1"/>
    <xf numFmtId="0" fontId="13" fillId="0" borderId="18" xfId="1" applyFont="1" applyFill="1" applyBorder="1"/>
    <xf numFmtId="0" fontId="13" fillId="0" borderId="19" xfId="1" applyFont="1" applyFill="1" applyBorder="1"/>
    <xf numFmtId="0" fontId="13" fillId="0" borderId="19" xfId="1" applyFont="1" applyFill="1" applyBorder="1" applyAlignment="1">
      <alignment horizontal="center"/>
    </xf>
    <xf numFmtId="0" fontId="13" fillId="0" borderId="22" xfId="1" applyFont="1" applyFill="1" applyBorder="1"/>
    <xf numFmtId="0" fontId="14" fillId="0" borderId="0" xfId="1" applyFont="1" applyFill="1" applyBorder="1"/>
    <xf numFmtId="164" fontId="14" fillId="0" borderId="0" xfId="1" applyNumberFormat="1" applyFont="1" applyFill="1" applyBorder="1"/>
    <xf numFmtId="2" fontId="14" fillId="0" borderId="0" xfId="1" applyNumberFormat="1" applyFont="1" applyFill="1" applyBorder="1"/>
    <xf numFmtId="0" fontId="14" fillId="0" borderId="0" xfId="1" applyFont="1" applyFill="1"/>
    <xf numFmtId="0" fontId="1" fillId="0" borderId="2" xfId="1" applyFont="1" applyFill="1" applyBorder="1"/>
    <xf numFmtId="0" fontId="1" fillId="0" borderId="2" xfId="1" applyFill="1" applyBorder="1" applyAlignment="1">
      <alignment horizontal="left"/>
    </xf>
    <xf numFmtId="164" fontId="16" fillId="0" borderId="0" xfId="1" applyNumberFormat="1" applyFont="1" applyFill="1" applyBorder="1"/>
    <xf numFmtId="2" fontId="16" fillId="0" borderId="0" xfId="1" applyNumberFormat="1" applyFont="1" applyFill="1" applyBorder="1"/>
    <xf numFmtId="0" fontId="1" fillId="0" borderId="27" xfId="1" applyFill="1" applyBorder="1"/>
    <xf numFmtId="0" fontId="3" fillId="0" borderId="26" xfId="1" applyFont="1" applyFill="1" applyBorder="1" applyProtection="1"/>
    <xf numFmtId="0" fontId="3" fillId="0" borderId="28" xfId="1" applyFont="1" applyFill="1" applyBorder="1" applyProtection="1"/>
    <xf numFmtId="0" fontId="3" fillId="0" borderId="29" xfId="1" applyFont="1" applyFill="1" applyBorder="1" applyProtection="1"/>
    <xf numFmtId="0" fontId="3" fillId="0" borderId="30" xfId="1" applyFont="1" applyFill="1" applyBorder="1" applyProtection="1"/>
    <xf numFmtId="0" fontId="8" fillId="2" borderId="30" xfId="1" applyFont="1" applyFill="1" applyBorder="1" applyProtection="1">
      <protection locked="0"/>
    </xf>
    <xf numFmtId="2" fontId="4" fillId="0" borderId="26" xfId="1" applyNumberFormat="1" applyFont="1" applyFill="1" applyBorder="1"/>
    <xf numFmtId="1" fontId="3" fillId="0" borderId="12" xfId="1" applyNumberFormat="1" applyFont="1" applyFill="1" applyBorder="1"/>
    <xf numFmtId="0" fontId="8" fillId="2" borderId="12" xfId="1" applyFont="1" applyFill="1" applyBorder="1" applyProtection="1"/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3" xfId="1" applyFont="1" applyFill="1" applyBorder="1" applyAlignment="1">
      <alignment horizontal="left"/>
    </xf>
    <xf numFmtId="0" fontId="4" fillId="0" borderId="24" xfId="1" applyFont="1" applyFill="1" applyBorder="1" applyAlignment="1">
      <alignment horizontal="left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topLeftCell="A6" zoomScale="95" zoomScaleNormal="90" workbookViewId="0">
      <selection activeCell="M21" sqref="M21"/>
    </sheetView>
  </sheetViews>
  <sheetFormatPr baseColWidth="10" defaultRowHeight="15" x14ac:dyDescent="0.25"/>
  <cols>
    <col min="1" max="1" width="5.7109375" customWidth="1"/>
    <col min="3" max="3" width="15.28515625" customWidth="1"/>
    <col min="4" max="4" width="9.7109375" customWidth="1"/>
    <col min="5" max="5" width="5.140625" customWidth="1"/>
    <col min="6" max="6" width="9.7109375" customWidth="1"/>
    <col min="7" max="7" width="4.5703125" customWidth="1"/>
    <col min="8" max="8" width="10.5703125" customWidth="1"/>
    <col min="9" max="9" width="5.85546875" customWidth="1"/>
    <col min="10" max="10" width="5.7109375" customWidth="1"/>
  </cols>
  <sheetData>
    <row r="2" spans="1:12" ht="21" x14ac:dyDescent="0.35">
      <c r="A2" s="99" t="s">
        <v>53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2" ht="24" customHeight="1" thickBot="1" x14ac:dyDescent="0.3"/>
    <row r="4" spans="1:12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4"/>
      <c r="L4" s="4"/>
    </row>
    <row r="5" spans="1:12" ht="26.25" x14ac:dyDescent="0.4">
      <c r="A5" s="5"/>
      <c r="B5" s="97" t="s">
        <v>16</v>
      </c>
      <c r="C5" s="98"/>
      <c r="D5" s="6"/>
      <c r="E5" s="7"/>
      <c r="F5" s="7"/>
      <c r="G5" s="7"/>
      <c r="H5" s="7"/>
      <c r="I5" s="8"/>
      <c r="J5" s="9"/>
      <c r="K5" s="4"/>
      <c r="L5" s="4"/>
    </row>
    <row r="6" spans="1:12" x14ac:dyDescent="0.25">
      <c r="A6" s="5"/>
      <c r="B6" s="10"/>
      <c r="C6" s="10"/>
      <c r="D6" s="10"/>
      <c r="E6" s="10"/>
      <c r="F6" s="56" t="s">
        <v>1</v>
      </c>
      <c r="G6" s="10"/>
      <c r="H6" s="10"/>
      <c r="I6" s="10"/>
      <c r="J6" s="9"/>
      <c r="K6" s="4"/>
      <c r="L6" s="4"/>
    </row>
    <row r="7" spans="1:12" ht="15.75" x14ac:dyDescent="0.25">
      <c r="A7" s="5"/>
      <c r="B7" s="11" t="s">
        <v>39</v>
      </c>
      <c r="C7" s="12"/>
      <c r="D7" s="13"/>
      <c r="E7" s="14" t="s">
        <v>0</v>
      </c>
      <c r="F7" s="96">
        <v>1</v>
      </c>
      <c r="G7" s="16"/>
      <c r="H7" s="95">
        <f>D7*F7</f>
        <v>0</v>
      </c>
      <c r="I7" s="17" t="s">
        <v>0</v>
      </c>
      <c r="J7" s="9"/>
      <c r="K7" s="4"/>
      <c r="L7" s="4"/>
    </row>
    <row r="8" spans="1:12" ht="15.75" x14ac:dyDescent="0.25">
      <c r="A8" s="5"/>
      <c r="B8" s="18" t="s">
        <v>40</v>
      </c>
      <c r="C8" s="19"/>
      <c r="D8" s="13"/>
      <c r="E8" s="14" t="s">
        <v>0</v>
      </c>
      <c r="F8" s="15"/>
      <c r="G8" s="20"/>
      <c r="H8" s="95">
        <f>D8*F8</f>
        <v>0</v>
      </c>
      <c r="I8" s="21" t="s">
        <v>0</v>
      </c>
      <c r="J8" s="9"/>
      <c r="K8" s="4"/>
      <c r="L8" s="4"/>
    </row>
    <row r="9" spans="1:12" ht="15.75" x14ac:dyDescent="0.25">
      <c r="A9" s="5"/>
      <c r="B9" s="18" t="s">
        <v>41</v>
      </c>
      <c r="C9" s="19"/>
      <c r="D9" s="13"/>
      <c r="E9" s="14" t="s">
        <v>0</v>
      </c>
      <c r="F9" s="15"/>
      <c r="G9" s="20"/>
      <c r="H9" s="95">
        <f t="shared" ref="H9:H11" si="0">D9*F9</f>
        <v>0</v>
      </c>
      <c r="I9" s="21" t="s">
        <v>0</v>
      </c>
      <c r="J9" s="9"/>
      <c r="K9" s="4"/>
      <c r="L9" s="4"/>
    </row>
    <row r="10" spans="1:12" ht="15.75" x14ac:dyDescent="0.25">
      <c r="A10" s="5"/>
      <c r="B10" s="22" t="s">
        <v>48</v>
      </c>
      <c r="C10" s="19"/>
      <c r="D10" s="13"/>
      <c r="E10" s="14" t="s">
        <v>0</v>
      </c>
      <c r="F10" s="15"/>
      <c r="G10" s="20"/>
      <c r="H10" s="95">
        <f t="shared" si="0"/>
        <v>0</v>
      </c>
      <c r="I10" s="21" t="s">
        <v>0</v>
      </c>
      <c r="J10" s="9"/>
      <c r="K10" s="4"/>
      <c r="L10" s="4"/>
    </row>
    <row r="11" spans="1:12" ht="15.75" x14ac:dyDescent="0.25">
      <c r="A11" s="5"/>
      <c r="B11" s="23" t="s">
        <v>42</v>
      </c>
      <c r="C11" s="24"/>
      <c r="D11" s="13"/>
      <c r="E11" s="14" t="s">
        <v>0</v>
      </c>
      <c r="F11" s="15"/>
      <c r="G11" s="25"/>
      <c r="H11" s="95">
        <f t="shared" si="0"/>
        <v>0</v>
      </c>
      <c r="I11" s="26" t="s">
        <v>0</v>
      </c>
      <c r="J11" s="9"/>
      <c r="K11" s="4"/>
      <c r="L11" s="4"/>
    </row>
    <row r="12" spans="1:12" ht="16.5" thickBot="1" x14ac:dyDescent="0.3">
      <c r="A12" s="5"/>
      <c r="B12" s="27" t="s">
        <v>29</v>
      </c>
      <c r="C12" s="28"/>
      <c r="D12" s="29">
        <f>SUM(D7:D11)</f>
        <v>0</v>
      </c>
      <c r="E12" s="30" t="s">
        <v>0</v>
      </c>
      <c r="F12" s="28" t="s">
        <v>44</v>
      </c>
      <c r="G12" s="27"/>
      <c r="H12" s="94">
        <f>SUM(H7:H11)</f>
        <v>0</v>
      </c>
      <c r="I12" s="31" t="s">
        <v>0</v>
      </c>
      <c r="J12" s="9"/>
      <c r="K12" s="4"/>
      <c r="L12" s="4"/>
    </row>
    <row r="13" spans="1:12" x14ac:dyDescent="0.25">
      <c r="A13" s="32"/>
      <c r="B13" s="33"/>
      <c r="C13" s="33"/>
      <c r="D13" s="33"/>
      <c r="E13" s="34"/>
      <c r="F13" s="33"/>
      <c r="G13" s="33"/>
      <c r="H13" s="35"/>
      <c r="I13" s="33"/>
      <c r="J13" s="36"/>
      <c r="K13" s="37"/>
      <c r="L13" s="37"/>
    </row>
    <row r="14" spans="1:12" ht="15.75" x14ac:dyDescent="0.25">
      <c r="A14" s="5"/>
      <c r="B14" s="38" t="s">
        <v>43</v>
      </c>
      <c r="C14" s="39"/>
      <c r="D14" s="39"/>
      <c r="E14" s="39"/>
      <c r="F14" s="39"/>
      <c r="G14" s="40"/>
      <c r="H14" s="92">
        <v>20</v>
      </c>
      <c r="I14" s="41" t="s">
        <v>4</v>
      </c>
      <c r="J14" s="9"/>
      <c r="K14" s="10"/>
      <c r="L14" s="10"/>
    </row>
    <row r="15" spans="1:12" ht="9" customHeight="1" x14ac:dyDescent="0.25">
      <c r="A15" s="42"/>
      <c r="B15" s="43"/>
      <c r="C15" s="43"/>
      <c r="D15" s="43"/>
      <c r="E15" s="43"/>
      <c r="F15" s="43"/>
      <c r="G15" s="44"/>
      <c r="H15" s="43"/>
      <c r="I15" s="43"/>
      <c r="J15" s="45"/>
      <c r="K15" s="43"/>
      <c r="L15" s="43"/>
    </row>
    <row r="16" spans="1:12" ht="15.75" x14ac:dyDescent="0.25">
      <c r="A16" s="5"/>
      <c r="B16" s="38" t="s">
        <v>6</v>
      </c>
      <c r="C16" s="39"/>
      <c r="D16" s="39"/>
      <c r="E16" s="39"/>
      <c r="F16" s="39"/>
      <c r="G16" s="40"/>
      <c r="H16" s="93"/>
      <c r="I16" s="41" t="s">
        <v>7</v>
      </c>
      <c r="J16" s="9"/>
      <c r="K16" s="10"/>
      <c r="L16" s="10"/>
    </row>
    <row r="17" spans="1:12" ht="16.5" thickBot="1" x14ac:dyDescent="0.3">
      <c r="A17" s="5"/>
      <c r="B17" s="46"/>
      <c r="C17" s="46"/>
      <c r="D17" s="46"/>
      <c r="E17" s="20"/>
      <c r="F17" s="46"/>
      <c r="G17" s="46"/>
      <c r="H17" s="47"/>
      <c r="I17" s="46"/>
      <c r="J17" s="9"/>
      <c r="K17" s="4"/>
      <c r="L17" s="4"/>
    </row>
    <row r="18" spans="1:12" ht="16.5" thickBot="1" x14ac:dyDescent="0.3">
      <c r="A18" s="5"/>
      <c r="B18" s="48" t="s">
        <v>2</v>
      </c>
      <c r="C18" s="49"/>
      <c r="D18" s="49"/>
      <c r="E18" s="49"/>
      <c r="F18" s="49"/>
      <c r="G18" s="49"/>
      <c r="H18" s="91">
        <v>380</v>
      </c>
      <c r="I18" s="50" t="s">
        <v>14</v>
      </c>
      <c r="J18" s="9"/>
      <c r="K18" s="4"/>
      <c r="L18" s="4"/>
    </row>
    <row r="19" spans="1:12" ht="19.5" thickBot="1" x14ac:dyDescent="0.4">
      <c r="A19" s="5"/>
      <c r="B19" s="27" t="s">
        <v>49</v>
      </c>
      <c r="C19" s="51"/>
      <c r="D19" s="51"/>
      <c r="E19" s="51"/>
      <c r="F19" s="51"/>
      <c r="G19" s="51"/>
      <c r="H19" s="52">
        <f>H12*H18/10000</f>
        <v>0</v>
      </c>
      <c r="I19" s="31" t="s">
        <v>3</v>
      </c>
      <c r="J19" s="9"/>
      <c r="K19" s="4"/>
      <c r="L19" s="4"/>
    </row>
    <row r="20" spans="1:12" ht="16.5" thickBot="1" x14ac:dyDescent="0.3">
      <c r="A20" s="5"/>
      <c r="B20" s="46"/>
      <c r="C20" s="46"/>
      <c r="D20" s="46"/>
      <c r="E20" s="20"/>
      <c r="F20" s="46"/>
      <c r="G20" s="46"/>
      <c r="H20" s="47"/>
      <c r="I20" s="46"/>
      <c r="J20" s="9"/>
      <c r="K20" s="4"/>
      <c r="L20" s="4"/>
    </row>
    <row r="21" spans="1:12" ht="15.75" x14ac:dyDescent="0.25">
      <c r="A21" s="5"/>
      <c r="B21" s="1" t="s">
        <v>15</v>
      </c>
      <c r="C21" s="2"/>
      <c r="D21" s="84"/>
      <c r="E21" s="84"/>
      <c r="F21" s="2"/>
      <c r="G21" s="85"/>
      <c r="H21" s="90">
        <v>0.25</v>
      </c>
      <c r="I21" s="3"/>
      <c r="J21" s="9"/>
      <c r="K21" s="4"/>
      <c r="L21" s="4"/>
    </row>
    <row r="22" spans="1:12" ht="16.5" thickBot="1" x14ac:dyDescent="0.3">
      <c r="A22" s="5"/>
      <c r="B22" s="5" t="s">
        <v>2</v>
      </c>
      <c r="C22" s="10"/>
      <c r="D22" s="10"/>
      <c r="E22" s="10"/>
      <c r="F22" s="56"/>
      <c r="G22" s="57"/>
      <c r="H22" s="89">
        <v>150</v>
      </c>
      <c r="I22" s="88" t="s">
        <v>14</v>
      </c>
      <c r="J22" s="9"/>
      <c r="K22" s="4"/>
      <c r="L22" s="4"/>
    </row>
    <row r="23" spans="1:12" ht="19.5" thickBot="1" x14ac:dyDescent="0.4">
      <c r="A23" s="5"/>
      <c r="B23" s="58" t="s">
        <v>50</v>
      </c>
      <c r="C23" s="59"/>
      <c r="D23" s="59"/>
      <c r="E23" s="59"/>
      <c r="F23" s="60"/>
      <c r="G23" s="61"/>
      <c r="H23" s="62">
        <f>H22/10000*D12*H21</f>
        <v>0</v>
      </c>
      <c r="I23" s="63" t="s">
        <v>3</v>
      </c>
      <c r="J23" s="9"/>
      <c r="K23" s="4"/>
      <c r="L23" s="4"/>
    </row>
    <row r="24" spans="1:12" ht="15.75" thickBot="1" x14ac:dyDescent="0.3">
      <c r="A24" s="5"/>
      <c r="B24" s="10"/>
      <c r="C24" s="10"/>
      <c r="D24" s="10"/>
      <c r="E24" s="10"/>
      <c r="F24" s="10"/>
      <c r="G24" s="55"/>
      <c r="H24" s="10"/>
      <c r="I24" s="10"/>
      <c r="J24" s="9"/>
      <c r="K24" s="10"/>
      <c r="L24" s="10"/>
    </row>
    <row r="25" spans="1:12" ht="19.5" thickBot="1" x14ac:dyDescent="0.4">
      <c r="A25" s="5"/>
      <c r="B25" s="58" t="s">
        <v>51</v>
      </c>
      <c r="C25" s="59"/>
      <c r="D25" s="59"/>
      <c r="E25" s="59"/>
      <c r="F25" s="60"/>
      <c r="G25" s="61"/>
      <c r="H25" s="62">
        <f>H19-H23</f>
        <v>0</v>
      </c>
      <c r="I25" s="63" t="s">
        <v>3</v>
      </c>
      <c r="J25" s="9"/>
      <c r="K25" s="64"/>
      <c r="L25" s="10"/>
    </row>
    <row r="26" spans="1:12" ht="16.5" thickBot="1" x14ac:dyDescent="0.3">
      <c r="A26" s="5"/>
      <c r="B26" s="101" t="s">
        <v>13</v>
      </c>
      <c r="C26" s="102"/>
      <c r="D26" s="59"/>
      <c r="E26" s="59"/>
      <c r="F26" s="59"/>
      <c r="G26" s="65"/>
      <c r="H26" s="66">
        <f>H25*60/1000*H14</f>
        <v>0</v>
      </c>
      <c r="I26" s="67" t="s">
        <v>5</v>
      </c>
      <c r="J26" s="9"/>
      <c r="K26" s="64"/>
      <c r="L26" s="10"/>
    </row>
    <row r="27" spans="1:12" ht="15.75" thickBot="1" x14ac:dyDescent="0.3">
      <c r="A27" s="5"/>
      <c r="B27" s="10"/>
      <c r="C27" s="10"/>
      <c r="D27" s="10"/>
      <c r="E27" s="10"/>
      <c r="F27" s="10"/>
      <c r="G27" s="55"/>
      <c r="H27" s="10"/>
      <c r="I27" s="10"/>
      <c r="J27" s="9"/>
      <c r="K27" s="10"/>
      <c r="L27" s="10"/>
    </row>
    <row r="28" spans="1:12" ht="16.5" thickBot="1" x14ac:dyDescent="0.3">
      <c r="A28" s="5"/>
      <c r="B28" s="58" t="s">
        <v>17</v>
      </c>
      <c r="C28" s="59"/>
      <c r="D28" s="59"/>
      <c r="E28" s="59"/>
      <c r="F28" s="68"/>
      <c r="G28" s="69"/>
      <c r="H28" s="70">
        <f>SQRT(C44/3.14)*2</f>
        <v>0</v>
      </c>
      <c r="I28" s="63" t="s">
        <v>38</v>
      </c>
      <c r="J28" s="9"/>
      <c r="K28" s="71"/>
      <c r="L28" s="10"/>
    </row>
    <row r="29" spans="1:12" ht="15.75" x14ac:dyDescent="0.25">
      <c r="A29" s="5"/>
      <c r="B29" s="46"/>
      <c r="C29" s="46"/>
      <c r="D29" s="46"/>
      <c r="E29" s="46"/>
      <c r="F29" s="72"/>
      <c r="G29" s="73"/>
      <c r="H29" s="72"/>
      <c r="I29" s="46"/>
      <c r="J29" s="9"/>
      <c r="K29" s="71"/>
      <c r="L29" s="10"/>
    </row>
    <row r="30" spans="1:12" x14ac:dyDescent="0.25">
      <c r="A30" s="5"/>
      <c r="B30" s="43" t="s">
        <v>30</v>
      </c>
      <c r="C30" s="43" t="s">
        <v>18</v>
      </c>
      <c r="D30" s="74" t="s">
        <v>1</v>
      </c>
      <c r="E30" s="53"/>
      <c r="F30" s="54" t="s">
        <v>45</v>
      </c>
      <c r="G30" s="10"/>
      <c r="H30" s="10"/>
      <c r="I30" s="10"/>
      <c r="J30" s="9"/>
      <c r="K30" s="4"/>
      <c r="L30" s="4"/>
    </row>
    <row r="31" spans="1:12" x14ac:dyDescent="0.25">
      <c r="A31" s="5"/>
      <c r="B31" s="43" t="s">
        <v>36</v>
      </c>
      <c r="C31" s="43" t="s">
        <v>19</v>
      </c>
      <c r="D31" s="74" t="s">
        <v>31</v>
      </c>
      <c r="E31" s="75"/>
      <c r="F31" s="10" t="s">
        <v>52</v>
      </c>
      <c r="G31" s="10"/>
      <c r="H31" s="10"/>
      <c r="I31" s="10"/>
      <c r="J31" s="9"/>
      <c r="K31" s="4"/>
      <c r="L31" s="4"/>
    </row>
    <row r="32" spans="1:12" x14ac:dyDescent="0.25">
      <c r="A32" s="5"/>
      <c r="B32" s="43"/>
      <c r="C32" s="43" t="s">
        <v>20</v>
      </c>
      <c r="D32" s="74" t="s">
        <v>32</v>
      </c>
      <c r="E32" s="53"/>
      <c r="F32" s="10"/>
      <c r="G32" s="10"/>
      <c r="H32" s="10"/>
      <c r="I32" s="10"/>
      <c r="J32" s="9"/>
      <c r="K32" s="4"/>
      <c r="L32" s="4"/>
    </row>
    <row r="33" spans="1:12" x14ac:dyDescent="0.25">
      <c r="A33" s="5"/>
      <c r="B33" s="43" t="s">
        <v>21</v>
      </c>
      <c r="C33" s="43" t="s">
        <v>22</v>
      </c>
      <c r="D33" s="74" t="s">
        <v>33</v>
      </c>
      <c r="E33" s="53"/>
      <c r="F33" s="10" t="s">
        <v>46</v>
      </c>
      <c r="G33" s="10"/>
      <c r="H33" s="10"/>
      <c r="I33" s="10"/>
      <c r="J33" s="9"/>
      <c r="K33" s="4"/>
      <c r="L33" s="4"/>
    </row>
    <row r="34" spans="1:12" x14ac:dyDescent="0.25">
      <c r="A34" s="5"/>
      <c r="B34" s="43"/>
      <c r="C34" s="43" t="s">
        <v>23</v>
      </c>
      <c r="D34" s="74" t="s">
        <v>34</v>
      </c>
      <c r="E34" s="53"/>
      <c r="F34" s="10" t="s">
        <v>47</v>
      </c>
      <c r="G34" s="10"/>
      <c r="H34" s="10"/>
      <c r="I34" s="10"/>
      <c r="J34" s="9"/>
      <c r="K34" s="4"/>
      <c r="L34" s="4"/>
    </row>
    <row r="35" spans="1:12" x14ac:dyDescent="0.25">
      <c r="A35" s="5"/>
      <c r="B35" s="43" t="s">
        <v>24</v>
      </c>
      <c r="C35" s="43"/>
      <c r="D35" s="74" t="s">
        <v>35</v>
      </c>
      <c r="E35" s="53"/>
      <c r="F35" s="10"/>
      <c r="G35" s="10"/>
      <c r="H35" s="10"/>
      <c r="I35" s="10"/>
      <c r="J35" s="9"/>
      <c r="K35" s="4"/>
      <c r="L35" s="4"/>
    </row>
    <row r="36" spans="1:12" x14ac:dyDescent="0.25">
      <c r="A36" s="5"/>
      <c r="B36" s="43" t="s">
        <v>25</v>
      </c>
      <c r="C36" s="43"/>
      <c r="D36" s="74">
        <v>0.6</v>
      </c>
      <c r="E36" s="53"/>
      <c r="F36" s="10"/>
      <c r="G36" s="10"/>
      <c r="H36" s="10"/>
      <c r="I36" s="10"/>
      <c r="J36" s="9"/>
      <c r="K36" s="4"/>
      <c r="L36" s="4"/>
    </row>
    <row r="37" spans="1:12" x14ac:dyDescent="0.25">
      <c r="A37" s="5"/>
      <c r="B37" s="43" t="s">
        <v>26</v>
      </c>
      <c r="C37" s="43" t="s">
        <v>22</v>
      </c>
      <c r="D37" s="74">
        <v>0.9</v>
      </c>
      <c r="E37" s="53"/>
      <c r="F37" s="10"/>
      <c r="G37" s="10"/>
      <c r="H37" s="10"/>
      <c r="I37" s="10"/>
      <c r="J37" s="9"/>
      <c r="K37" s="4"/>
      <c r="L37" s="4"/>
    </row>
    <row r="38" spans="1:12" x14ac:dyDescent="0.25">
      <c r="A38" s="5"/>
      <c r="B38" s="43"/>
      <c r="C38" s="43" t="s">
        <v>27</v>
      </c>
      <c r="D38" s="74">
        <v>1</v>
      </c>
      <c r="E38" s="53"/>
      <c r="F38" s="10"/>
      <c r="G38" s="10"/>
      <c r="H38" s="10"/>
      <c r="I38" s="10"/>
      <c r="J38" s="9"/>
      <c r="K38" s="4"/>
      <c r="L38" s="4"/>
    </row>
    <row r="39" spans="1:12" x14ac:dyDescent="0.25">
      <c r="A39" s="5"/>
      <c r="B39" s="43" t="s">
        <v>28</v>
      </c>
      <c r="C39" s="43"/>
      <c r="D39" s="74">
        <v>1</v>
      </c>
      <c r="E39" s="53"/>
      <c r="F39" s="10"/>
      <c r="G39" s="10"/>
      <c r="H39" s="10"/>
      <c r="I39" s="10"/>
      <c r="J39" s="9"/>
      <c r="K39" s="4"/>
      <c r="L39" s="4"/>
    </row>
    <row r="40" spans="1:12" ht="18.75" thickBot="1" x14ac:dyDescent="0.3">
      <c r="A40" s="76"/>
      <c r="B40" s="77"/>
      <c r="C40" s="77"/>
      <c r="D40" s="78"/>
      <c r="E40" s="77"/>
      <c r="F40" s="77"/>
      <c r="G40" s="77"/>
      <c r="H40" s="77"/>
      <c r="I40" s="77"/>
      <c r="J40" s="79"/>
      <c r="K40" s="4"/>
      <c r="L40" s="4"/>
    </row>
    <row r="41" spans="1:12" x14ac:dyDescent="0.25">
      <c r="A41" s="4"/>
      <c r="B41" s="80" t="s">
        <v>9</v>
      </c>
      <c r="C41" s="81">
        <v>0.6</v>
      </c>
      <c r="D41" s="80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80" t="s">
        <v>10</v>
      </c>
      <c r="C42" s="82">
        <f>SQRT(2*9.81)</f>
        <v>4.4294469180700204</v>
      </c>
      <c r="D42" s="80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80" t="s">
        <v>8</v>
      </c>
      <c r="C43" s="87">
        <f>C41*C42*SQRT(H14)</f>
        <v>11.885453293837809</v>
      </c>
      <c r="D43" s="80" t="s">
        <v>11</v>
      </c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80" t="s">
        <v>37</v>
      </c>
      <c r="C44" s="86">
        <f>H23/C43*10</f>
        <v>0</v>
      </c>
      <c r="D44" s="80" t="s">
        <v>12</v>
      </c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80"/>
      <c r="C45" s="83"/>
      <c r="D45" s="83"/>
      <c r="E45" s="4"/>
      <c r="F45" s="4"/>
      <c r="G45" s="4"/>
      <c r="H45" s="4"/>
      <c r="I45" s="4"/>
      <c r="J45" s="4"/>
      <c r="K45" s="4"/>
      <c r="L45" s="4"/>
    </row>
  </sheetData>
  <sheetProtection sheet="1" objects="1" scenarios="1"/>
  <mergeCells count="3">
    <mergeCell ref="B5:C5"/>
    <mergeCell ref="A2:J2"/>
    <mergeCell ref="B26:C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Kufgem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Rosenhammer Eva Marktgemeinde Eugendorf</dc:creator>
  <cp:lastModifiedBy>Rosenhammer Eva Marktgemeinde Eugendorf</cp:lastModifiedBy>
  <cp:lastPrinted>2019-04-24T12:20:23Z</cp:lastPrinted>
  <dcterms:created xsi:type="dcterms:W3CDTF">2019-04-23T13:18:45Z</dcterms:created>
  <dcterms:modified xsi:type="dcterms:W3CDTF">2019-07-02T05:37:38Z</dcterms:modified>
</cp:coreProperties>
</file>